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YR 7 2021 2022 CAEP SBAEC Rubric RFPs Activity Charts 210924\"/>
    </mc:Choice>
  </mc:AlternateContent>
  <workbookProtection lockWindows="1"/>
  <bookViews>
    <workbookView xWindow="1380" yWindow="0" windowWidth="20730" windowHeight="11760" tabRatio="697"/>
  </bookViews>
  <sheets>
    <sheet name="YR7 DRAFT Budget &amp; Requests" sheetId="5" r:id="rId1"/>
  </sheets>
  <definedNames>
    <definedName name="_xlnm.Print_Area" localSheetId="0">'YR7 DRAFT Budget &amp; Requests'!$A$1:$I$41</definedName>
  </definedNames>
  <calcPr calcId="162913"/>
</workbook>
</file>

<file path=xl/calcChain.xml><?xml version="1.0" encoding="utf-8"?>
<calcChain xmlns="http://schemas.openxmlformats.org/spreadsheetml/2006/main">
  <c r="C13" i="5" l="1"/>
  <c r="C7" i="5"/>
  <c r="C14" i="5" s="1"/>
  <c r="I36" i="5"/>
  <c r="I37" i="5"/>
  <c r="I38" i="5"/>
  <c r="H32" i="5"/>
  <c r="F32" i="5"/>
  <c r="E32" i="5"/>
  <c r="D32" i="5"/>
  <c r="C32" i="5"/>
  <c r="J32" i="5"/>
  <c r="J33" i="5" s="1"/>
  <c r="I32" i="5"/>
  <c r="I33" i="5" s="1"/>
  <c r="G32" i="5"/>
  <c r="I41" i="5" l="1"/>
  <c r="G40" i="5"/>
  <c r="E40" i="5"/>
  <c r="D40" i="5"/>
  <c r="C40" i="5"/>
</calcChain>
</file>

<file path=xl/comments1.xml><?xml version="1.0" encoding="utf-8"?>
<comments xmlns="http://schemas.openxmlformats.org/spreadsheetml/2006/main">
  <authors>
    <author>Corlei Nina Prieto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Reduces to $0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Reduced to $10,000.00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Reduced to $0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Reduced to $0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Reduced by $13,125.00
</t>
        </r>
      </text>
    </comment>
  </commentList>
</comments>
</file>

<file path=xl/sharedStrings.xml><?xml version="1.0" encoding="utf-8"?>
<sst xmlns="http://schemas.openxmlformats.org/spreadsheetml/2006/main" count="66" uniqueCount="53">
  <si>
    <t>Program Name</t>
  </si>
  <si>
    <t xml:space="preserve"> Program Areas</t>
  </si>
  <si>
    <t>Category 1000</t>
  </si>
  <si>
    <t>Category 2000</t>
  </si>
  <si>
    <t>Category 3000</t>
  </si>
  <si>
    <t>Category 4000</t>
  </si>
  <si>
    <t>Category 5000</t>
  </si>
  <si>
    <t>Category 6000</t>
  </si>
  <si>
    <t>(SBCC Faculty/ Instructional Salaries)</t>
  </si>
  <si>
    <t>(SBCC Hourlies/Tutors/ Instructional Aids)</t>
  </si>
  <si>
    <t>(SBCC Employee Benefits)</t>
  </si>
  <si>
    <t>(All AEBG Programs: Supplies and Materials, Computer Software (not hardware)</t>
  </si>
  <si>
    <t>(All AEBG Programs: Consultants, Professional Development, Meeting Expenses)</t>
  </si>
  <si>
    <t>(All AEBG Programs: Capital Outlay, Computer Hardware not software)</t>
  </si>
  <si>
    <t>Adult Education (ABE, ASE, Basic Skills)</t>
  </si>
  <si>
    <t xml:space="preserve"> </t>
  </si>
  <si>
    <t xml:space="preserve"> Distribution %</t>
  </si>
  <si>
    <t>SUBTOTAL</t>
  </si>
  <si>
    <t>Administration &amp; Umbrella Services</t>
  </si>
  <si>
    <t>CAEP Admin Assistant (part-time)</t>
  </si>
  <si>
    <t>Indirect (5%)</t>
  </si>
  <si>
    <t>Marketing,Professional Development, Computer Software and Hardware, Capital Outlay</t>
  </si>
  <si>
    <t>NC SBCC English as a Second Language</t>
  </si>
  <si>
    <t>English as a Second Language/Citizenship</t>
  </si>
  <si>
    <t>NC SBCC Adult HS GED Program</t>
  </si>
  <si>
    <t>Entry or Reentry into the Workforce;Adults with Disabilities</t>
  </si>
  <si>
    <t>Adult Education (ABE, ASE, Basic Skills);English as a Second Language/Citizenship;Entry or Reentry into the Workforce;Adults with Disabilities;Literacy</t>
  </si>
  <si>
    <t>REQUESTED</t>
  </si>
  <si>
    <t>Program Support: data collection and analytics support (identified as programming)</t>
  </si>
  <si>
    <t xml:space="preserve"> SUBTOTAL</t>
  </si>
  <si>
    <t>Marketing, Professional Development, Computer Software and Hardware, Capital Outlay</t>
  </si>
  <si>
    <t xml:space="preserve">RECOMMENDATION </t>
  </si>
  <si>
    <t>Remaining Unallocated</t>
  </si>
  <si>
    <t>CAEP Staff (includes 25-30% for benefits)</t>
  </si>
  <si>
    <t xml:space="preserve">TOTAL </t>
  </si>
  <si>
    <t>Santa Barbara Public Library: COVID-19 Recovery: Hybrid Services Initiative for Adult Education Programs</t>
  </si>
  <si>
    <t>NC SBCC Student Support Services</t>
  </si>
  <si>
    <t>Project Prosperar</t>
  </si>
  <si>
    <t>Proposed Allocation ($980,626.00)</t>
  </si>
  <si>
    <t>Data Program Support: data collection and analytics support</t>
  </si>
  <si>
    <t>CAEP Year 7  2021-2022 Santa Barbara Adult Education Consortium:  DRAFT Budget (as of 9/30/21)</t>
  </si>
  <si>
    <t xml:space="preserve"> SUBTOTAL </t>
  </si>
  <si>
    <t>Programming</t>
  </si>
  <si>
    <t>TOTAL</t>
  </si>
  <si>
    <t>Total w/ Remaining Unallocated</t>
  </si>
  <si>
    <t xml:space="preserve">Recommendation for New &amp; Existing Programs </t>
  </si>
  <si>
    <t>NC SBCC Career Skills Institute (CSI):                                          1 application for 4 CSI programs below</t>
  </si>
  <si>
    <t>1) Curriculum Development for Medical Assistant Program and Adults with Disabiliites Work Readiness and Career Planning Program</t>
  </si>
  <si>
    <t>2) SB County Jail: Transitions Program</t>
  </si>
  <si>
    <t>3) Bilingual Computer Skills</t>
  </si>
  <si>
    <t xml:space="preserve">4) Ready. Match. Hire! Program </t>
  </si>
  <si>
    <t>To Programming: 70%</t>
  </si>
  <si>
    <t>To Admin &amp; Umbrella Services: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</si>
</sst>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;[Red]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b/>
      <sz val="11"/>
      <color rgb="FF000000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1"/>
      <color rgb="FF000000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strike/>
      <sz val="12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9" fillId="0" borderId="7" xfId="0" applyFont="1" applyFill="1" applyBorder="1" applyAlignment="1">
      <alignment horizontal="left" vertical="center" wrapText="1"/>
    </xf>
    <xf numFmtId="0" fontId="4" fillId="0" borderId="0" xfId="0" applyFont="1" applyFill="1"/>
    <xf numFmtId="164" fontId="4" fillId="0" borderId="7" xfId="1" applyFont="1" applyFill="1" applyBorder="1"/>
    <xf numFmtId="164" fontId="10" fillId="0" borderId="0" xfId="1" applyFont="1" applyFill="1" applyBorder="1"/>
    <xf numFmtId="0" fontId="4" fillId="3" borderId="7" xfId="0" applyFont="1" applyFill="1" applyBorder="1" applyAlignment="1">
      <alignment wrapText="1"/>
    </xf>
    <xf numFmtId="0" fontId="9" fillId="3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164" fontId="4" fillId="0" borderId="7" xfId="1" applyFont="1" applyFill="1" applyBorder="1" applyAlignment="1">
      <alignment horizontal="left"/>
    </xf>
    <xf numFmtId="164" fontId="4" fillId="3" borderId="7" xfId="1" applyFont="1" applyFill="1" applyBorder="1"/>
    <xf numFmtId="164" fontId="4" fillId="3" borderId="7" xfId="1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10" fillId="0" borderId="0" xfId="1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0" fontId="5" fillId="3" borderId="6" xfId="0" applyFont="1" applyFill="1" applyBorder="1" applyAlignment="1">
      <alignment horizontal="center" vertical="center" wrapText="1"/>
    </xf>
    <xf numFmtId="44" fontId="10" fillId="0" borderId="0" xfId="0" applyNumberFormat="1" applyFont="1" applyFill="1" applyBorder="1"/>
    <xf numFmtId="0" fontId="4" fillId="0" borderId="0" xfId="0" applyFont="1" applyFill="1" applyBorder="1"/>
    <xf numFmtId="164" fontId="4" fillId="0" borderId="18" xfId="1" applyFont="1" applyBorder="1"/>
    <xf numFmtId="0" fontId="4" fillId="3" borderId="19" xfId="0" applyFont="1" applyFill="1" applyBorder="1" applyAlignment="1">
      <alignment horizontal="right"/>
    </xf>
    <xf numFmtId="0" fontId="10" fillId="3" borderId="23" xfId="0" applyFont="1" applyFill="1" applyBorder="1" applyAlignment="1">
      <alignment horizontal="right"/>
    </xf>
    <xf numFmtId="0" fontId="4" fillId="0" borderId="19" xfId="0" applyFont="1" applyFill="1" applyBorder="1" applyAlignment="1">
      <alignment wrapText="1"/>
    </xf>
    <xf numFmtId="165" fontId="4" fillId="0" borderId="18" xfId="0" applyNumberFormat="1" applyFont="1" applyFill="1" applyBorder="1" applyAlignment="1">
      <alignment horizontal="left"/>
    </xf>
    <xf numFmtId="165" fontId="4" fillId="3" borderId="18" xfId="0" applyNumberFormat="1" applyFont="1" applyFill="1" applyBorder="1" applyAlignment="1">
      <alignment horizontal="left"/>
    </xf>
    <xf numFmtId="0" fontId="4" fillId="3" borderId="24" xfId="0" applyFont="1" applyFill="1" applyBorder="1"/>
    <xf numFmtId="0" fontId="11" fillId="3" borderId="24" xfId="0" applyFont="1" applyFill="1" applyBorder="1"/>
    <xf numFmtId="164" fontId="10" fillId="3" borderId="24" xfId="1" applyFont="1" applyFill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164" fontId="4" fillId="0" borderId="0" xfId="1" applyFont="1" applyFill="1" applyBorder="1"/>
    <xf numFmtId="164" fontId="4" fillId="0" borderId="9" xfId="1" applyNumberFormat="1" applyFont="1" applyBorder="1"/>
    <xf numFmtId="164" fontId="4" fillId="0" borderId="7" xfId="1" applyNumberFormat="1" applyFont="1" applyBorder="1"/>
    <xf numFmtId="164" fontId="4" fillId="0" borderId="7" xfId="1" applyFont="1" applyBorder="1"/>
    <xf numFmtId="0" fontId="4" fillId="0" borderId="7" xfId="0" applyFont="1" applyBorder="1"/>
    <xf numFmtId="0" fontId="4" fillId="0" borderId="7" xfId="0" applyFont="1" applyFill="1" applyBorder="1"/>
    <xf numFmtId="0" fontId="4" fillId="0" borderId="7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/>
    </xf>
    <xf numFmtId="164" fontId="4" fillId="0" borderId="7" xfId="1" applyNumberFormat="1" applyFont="1" applyFill="1" applyBorder="1"/>
    <xf numFmtId="0" fontId="4" fillId="0" borderId="0" xfId="0" applyFont="1" applyBorder="1"/>
    <xf numFmtId="166" fontId="10" fillId="4" borderId="17" xfId="0" applyNumberFormat="1" applyFont="1" applyFill="1" applyBorder="1" applyAlignment="1">
      <alignment horizontal="center" vertical="center" wrapText="1"/>
    </xf>
    <xf numFmtId="164" fontId="4" fillId="0" borderId="29" xfId="1" applyFont="1" applyFill="1" applyBorder="1"/>
    <xf numFmtId="164" fontId="4" fillId="0" borderId="18" xfId="1" applyFont="1" applyFill="1" applyBorder="1"/>
    <xf numFmtId="164" fontId="10" fillId="0" borderId="25" xfId="1" applyFont="1" applyFill="1" applyBorder="1"/>
    <xf numFmtId="164" fontId="10" fillId="4" borderId="17" xfId="1" applyFont="1" applyFill="1" applyBorder="1" applyAlignment="1">
      <alignment horizontal="center" vertical="center"/>
    </xf>
    <xf numFmtId="164" fontId="4" fillId="5" borderId="15" xfId="1" applyFont="1" applyFill="1" applyBorder="1"/>
    <xf numFmtId="0" fontId="10" fillId="3" borderId="32" xfId="0" applyFont="1" applyFill="1" applyBorder="1" applyAlignment="1">
      <alignment horizontal="right"/>
    </xf>
    <xf numFmtId="0" fontId="4" fillId="3" borderId="33" xfId="0" applyFont="1" applyFill="1" applyBorder="1" applyAlignment="1">
      <alignment wrapText="1"/>
    </xf>
    <xf numFmtId="164" fontId="4" fillId="3" borderId="33" xfId="1" applyFont="1" applyFill="1" applyBorder="1"/>
    <xf numFmtId="164" fontId="10" fillId="3" borderId="33" xfId="1" applyFont="1" applyFill="1" applyBorder="1"/>
    <xf numFmtId="44" fontId="10" fillId="3" borderId="33" xfId="0" applyNumberFormat="1" applyFont="1" applyFill="1" applyBorder="1"/>
    <xf numFmtId="44" fontId="10" fillId="2" borderId="34" xfId="0" applyNumberFormat="1" applyFont="1" applyFill="1" applyBorder="1"/>
    <xf numFmtId="44" fontId="4" fillId="3" borderId="7" xfId="0" applyNumberFormat="1" applyFont="1" applyFill="1" applyBorder="1"/>
    <xf numFmtId="0" fontId="4" fillId="0" borderId="19" xfId="0" applyFont="1" applyFill="1" applyBorder="1"/>
    <xf numFmtId="0" fontId="4" fillId="0" borderId="18" xfId="0" applyFont="1" applyBorder="1"/>
    <xf numFmtId="44" fontId="4" fillId="3" borderId="18" xfId="0" applyNumberFormat="1" applyFont="1" applyFill="1" applyBorder="1"/>
    <xf numFmtId="0" fontId="4" fillId="0" borderId="8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164" fontId="4" fillId="0" borderId="6" xfId="1" applyFont="1" applyFill="1" applyBorder="1"/>
    <xf numFmtId="164" fontId="4" fillId="0" borderId="6" xfId="1" applyFont="1" applyFill="1" applyBorder="1" applyAlignment="1">
      <alignment horizontal="left"/>
    </xf>
    <xf numFmtId="165" fontId="4" fillId="0" borderId="17" xfId="0" applyNumberFormat="1" applyFont="1" applyFill="1" applyBorder="1" applyAlignment="1">
      <alignment horizontal="left"/>
    </xf>
    <xf numFmtId="165" fontId="10" fillId="2" borderId="25" xfId="0" applyNumberFormat="1" applyFont="1" applyFill="1" applyBorder="1" applyAlignment="1">
      <alignment horizontal="left"/>
    </xf>
    <xf numFmtId="164" fontId="4" fillId="6" borderId="15" xfId="1" applyFont="1" applyFill="1" applyBorder="1"/>
    <xf numFmtId="0" fontId="4" fillId="0" borderId="9" xfId="0" applyFont="1" applyFill="1" applyBorder="1" applyAlignment="1">
      <alignment horizontal="left" wrapText="1"/>
    </xf>
    <xf numFmtId="164" fontId="4" fillId="0" borderId="29" xfId="1" applyFont="1" applyBorder="1"/>
    <xf numFmtId="0" fontId="7" fillId="3" borderId="24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164" fontId="10" fillId="2" borderId="15" xfId="1" applyFont="1" applyFill="1" applyBorder="1"/>
    <xf numFmtId="164" fontId="15" fillId="8" borderId="7" xfId="1" applyNumberFormat="1" applyFont="1" applyFill="1" applyBorder="1"/>
    <xf numFmtId="164" fontId="15" fillId="8" borderId="9" xfId="1" applyNumberFormat="1" applyFont="1" applyFill="1" applyBorder="1"/>
    <xf numFmtId="164" fontId="15" fillId="8" borderId="7" xfId="1" applyFont="1" applyFill="1" applyBorder="1"/>
    <xf numFmtId="166" fontId="10" fillId="4" borderId="16" xfId="0" applyNumberFormat="1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164" fontId="10" fillId="7" borderId="19" xfId="1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9" xfId="0" applyFill="1" applyBorder="1" applyAlignment="1"/>
    <xf numFmtId="0" fontId="0" fillId="7" borderId="18" xfId="0" applyFill="1" applyBorder="1" applyAlignment="1"/>
    <xf numFmtId="0" fontId="0" fillId="7" borderId="23" xfId="0" applyFill="1" applyBorder="1" applyAlignment="1"/>
    <xf numFmtId="0" fontId="0" fillId="7" borderId="25" xfId="0" applyFill="1" applyBorder="1" applyAlignment="1"/>
    <xf numFmtId="0" fontId="4" fillId="0" borderId="20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right" wrapText="1"/>
    </xf>
    <xf numFmtId="0" fontId="2" fillId="0" borderId="24" xfId="0" applyFont="1" applyFill="1" applyBorder="1" applyAlignment="1">
      <alignment horizontal="right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0" fillId="2" borderId="35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right" wrapText="1"/>
    </xf>
    <xf numFmtId="0" fontId="10" fillId="5" borderId="14" xfId="0" applyFont="1" applyFill="1" applyBorder="1" applyAlignment="1">
      <alignment horizontal="right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right" wrapText="1"/>
    </xf>
    <xf numFmtId="0" fontId="10" fillId="6" borderId="30" xfId="0" applyFont="1" applyFill="1" applyBorder="1" applyAlignment="1">
      <alignment horizontal="right" wrapText="1"/>
    </xf>
    <xf numFmtId="0" fontId="2" fillId="6" borderId="31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0" fillId="2" borderId="26" xfId="0" applyFill="1" applyBorder="1" applyAlignment="1"/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0" fillId="2" borderId="22" xfId="0" applyFill="1" applyBorder="1" applyAlignment="1"/>
    <xf numFmtId="0" fontId="0" fillId="4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0" fillId="7" borderId="27" xfId="0" applyFont="1" applyFill="1" applyBorder="1" applyAlignment="1">
      <alignment horizontal="center" vertical="center"/>
    </xf>
    <xf numFmtId="0" fontId="4" fillId="7" borderId="28" xfId="0" applyFont="1" applyFill="1" applyBorder="1" applyAlignment="1"/>
    <xf numFmtId="0" fontId="4" fillId="7" borderId="5" xfId="0" applyFont="1" applyFill="1" applyBorder="1" applyAlignment="1"/>
    <xf numFmtId="0" fontId="4" fillId="7" borderId="21" xfId="0" applyFont="1" applyFill="1" applyBorder="1" applyAlignment="1"/>
    <xf numFmtId="0" fontId="4" fillId="7" borderId="3" xfId="0" applyFont="1" applyFill="1" applyBorder="1" applyAlignment="1"/>
    <xf numFmtId="0" fontId="4" fillId="7" borderId="22" xfId="0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indowProtection="1" tabSelected="1" zoomScale="50" zoomScaleNormal="50" zoomScalePageLayoutView="75" workbookViewId="0">
      <selection activeCell="E28" sqref="E28"/>
    </sheetView>
  </sheetViews>
  <sheetFormatPr defaultColWidth="10.83203125" defaultRowHeight="15" x14ac:dyDescent="0.3"/>
  <cols>
    <col min="1" max="1" width="68.08203125" style="1" customWidth="1"/>
    <col min="2" max="2" width="38" style="1" customWidth="1"/>
    <col min="3" max="3" width="30.5" style="1" customWidth="1"/>
    <col min="4" max="4" width="28.58203125" style="1" customWidth="1"/>
    <col min="5" max="5" width="25.58203125" style="1" customWidth="1"/>
    <col min="6" max="7" width="24.5" style="1" customWidth="1"/>
    <col min="8" max="8" width="37.6640625" style="1" customWidth="1"/>
    <col min="9" max="10" width="25.58203125" style="1" customWidth="1"/>
    <col min="11" max="16384" width="10.83203125" style="1"/>
  </cols>
  <sheetData>
    <row r="1" spans="1:10" s="3" customFormat="1" x14ac:dyDescent="0.3">
      <c r="A1" s="110" t="s">
        <v>40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3" customFormat="1" ht="62.5" customHeight="1" thickBot="1" x14ac:dyDescent="0.35">
      <c r="A2" s="113"/>
      <c r="B2" s="114"/>
      <c r="C2" s="114"/>
      <c r="D2" s="114"/>
      <c r="E2" s="114"/>
      <c r="F2" s="114"/>
      <c r="G2" s="114"/>
      <c r="H2" s="114"/>
      <c r="I2" s="114"/>
      <c r="J2" s="115"/>
    </row>
    <row r="3" spans="1:10" s="3" customFormat="1" ht="30" customHeight="1" thickBot="1" x14ac:dyDescent="0.35">
      <c r="A3" s="13"/>
      <c r="B3" s="14"/>
      <c r="C3" s="14"/>
      <c r="D3" s="14"/>
      <c r="E3" s="14"/>
      <c r="F3" s="14"/>
      <c r="G3" s="14"/>
      <c r="H3" s="14"/>
      <c r="I3" s="14"/>
    </row>
    <row r="4" spans="1:10" s="3" customFormat="1" ht="36" customHeight="1" x14ac:dyDescent="0.3">
      <c r="A4" s="89" t="s">
        <v>42</v>
      </c>
      <c r="B4" s="116"/>
      <c r="C4" s="41" t="s">
        <v>38</v>
      </c>
      <c r="D4" s="74" t="s">
        <v>16</v>
      </c>
      <c r="E4" s="75"/>
      <c r="F4" s="14"/>
      <c r="G4" s="14"/>
    </row>
    <row r="5" spans="1:10" s="3" customFormat="1" ht="36" customHeight="1" x14ac:dyDescent="0.3">
      <c r="A5" s="117" t="s">
        <v>45</v>
      </c>
      <c r="B5" s="118"/>
      <c r="C5" s="42">
        <v>576610</v>
      </c>
      <c r="D5" s="121" t="s">
        <v>51</v>
      </c>
      <c r="E5" s="122"/>
    </row>
    <row r="6" spans="1:10" s="3" customFormat="1" ht="36" customHeight="1" x14ac:dyDescent="0.3">
      <c r="A6" s="119" t="s">
        <v>28</v>
      </c>
      <c r="B6" s="120"/>
      <c r="C6" s="43">
        <v>110000</v>
      </c>
      <c r="D6" s="123"/>
      <c r="E6" s="124"/>
    </row>
    <row r="7" spans="1:10" s="3" customFormat="1" ht="36" customHeight="1" thickBot="1" x14ac:dyDescent="0.4">
      <c r="A7" s="87" t="s">
        <v>41</v>
      </c>
      <c r="B7" s="88"/>
      <c r="C7" s="44">
        <f>SUM(C5:C6)</f>
        <v>686610</v>
      </c>
      <c r="D7" s="125"/>
      <c r="E7" s="126"/>
    </row>
    <row r="8" spans="1:10" s="3" customFormat="1" ht="36" customHeight="1" x14ac:dyDescent="0.3">
      <c r="A8" s="89" t="s">
        <v>18</v>
      </c>
      <c r="B8" s="90"/>
      <c r="C8" s="45"/>
      <c r="D8" s="74" t="s">
        <v>16</v>
      </c>
      <c r="E8" s="75"/>
    </row>
    <row r="9" spans="1:10" s="3" customFormat="1" ht="36" customHeight="1" x14ac:dyDescent="0.3">
      <c r="A9" s="83" t="s">
        <v>33</v>
      </c>
      <c r="B9" s="84"/>
      <c r="C9" s="43">
        <v>121000</v>
      </c>
      <c r="D9" s="76" t="s">
        <v>52</v>
      </c>
      <c r="E9" s="77"/>
    </row>
    <row r="10" spans="1:10" s="3" customFormat="1" ht="36" customHeight="1" x14ac:dyDescent="0.3">
      <c r="A10" s="103" t="s">
        <v>19</v>
      </c>
      <c r="B10" s="84"/>
      <c r="C10" s="43">
        <v>40000</v>
      </c>
      <c r="D10" s="78"/>
      <c r="E10" s="77"/>
      <c r="F10" s="14"/>
    </row>
    <row r="11" spans="1:10" s="3" customFormat="1" ht="36" customHeight="1" x14ac:dyDescent="0.3">
      <c r="A11" s="83" t="s">
        <v>30</v>
      </c>
      <c r="B11" s="84"/>
      <c r="C11" s="43">
        <v>60000</v>
      </c>
      <c r="D11" s="78"/>
      <c r="E11" s="77"/>
      <c r="F11" s="14"/>
    </row>
    <row r="12" spans="1:10" s="3" customFormat="1" ht="36" customHeight="1" x14ac:dyDescent="0.3">
      <c r="A12" s="104" t="s">
        <v>20</v>
      </c>
      <c r="B12" s="105"/>
      <c r="C12" s="43">
        <v>49031</v>
      </c>
      <c r="D12" s="79"/>
      <c r="E12" s="80"/>
      <c r="F12" s="14"/>
    </row>
    <row r="13" spans="1:10" s="3" customFormat="1" ht="36" customHeight="1" thickBot="1" x14ac:dyDescent="0.4">
      <c r="A13" s="87" t="s">
        <v>29</v>
      </c>
      <c r="B13" s="88"/>
      <c r="C13" s="44">
        <f>SUM(C9:C12)</f>
        <v>270031</v>
      </c>
      <c r="D13" s="81"/>
      <c r="E13" s="82"/>
      <c r="F13" s="14"/>
    </row>
    <row r="14" spans="1:10" s="3" customFormat="1" ht="36" customHeight="1" thickBot="1" x14ac:dyDescent="0.4">
      <c r="A14" s="106" t="s">
        <v>43</v>
      </c>
      <c r="B14" s="107"/>
      <c r="C14" s="70">
        <f>C7+C13</f>
        <v>956641</v>
      </c>
      <c r="D14" s="14"/>
      <c r="E14" s="14"/>
      <c r="F14" s="14"/>
    </row>
    <row r="15" spans="1:10" s="3" customFormat="1" ht="36" customHeight="1" thickBot="1" x14ac:dyDescent="0.35">
      <c r="A15" s="93" t="s">
        <v>32</v>
      </c>
      <c r="B15" s="94"/>
      <c r="C15" s="46">
        <v>23985</v>
      </c>
      <c r="D15" s="19"/>
      <c r="E15" s="19"/>
      <c r="F15" s="19"/>
    </row>
    <row r="16" spans="1:10" s="3" customFormat="1" ht="36" customHeight="1" thickBot="1" x14ac:dyDescent="0.4">
      <c r="A16" s="108" t="s">
        <v>44</v>
      </c>
      <c r="B16" s="109"/>
      <c r="C16" s="64">
        <v>980626</v>
      </c>
      <c r="D16" s="5"/>
      <c r="E16" s="5" t="s">
        <v>15</v>
      </c>
      <c r="F16" s="14"/>
      <c r="G16" s="14"/>
      <c r="H16" s="14"/>
      <c r="I16" s="14"/>
    </row>
    <row r="17" spans="1:10" s="3" customFormat="1" ht="36" customHeight="1" thickBot="1" x14ac:dyDescent="0.4">
      <c r="A17" s="15"/>
      <c r="B17" s="16"/>
      <c r="C17" s="15"/>
      <c r="D17" s="5"/>
      <c r="E17" s="5"/>
      <c r="F17" s="14"/>
      <c r="G17" s="14"/>
      <c r="H17" s="14"/>
      <c r="I17" s="14"/>
    </row>
    <row r="18" spans="1:10" s="3" customFormat="1" ht="36" customHeight="1" thickBot="1" x14ac:dyDescent="0.35">
      <c r="A18" s="85" t="s">
        <v>42</v>
      </c>
      <c r="B18" s="86"/>
      <c r="C18" s="15"/>
      <c r="D18" s="5"/>
      <c r="E18" s="5"/>
      <c r="F18" s="14"/>
      <c r="G18" s="14"/>
      <c r="H18" s="14"/>
      <c r="I18" s="14"/>
    </row>
    <row r="19" spans="1:10" ht="32" customHeight="1" x14ac:dyDescent="0.3">
      <c r="A19" s="95" t="s">
        <v>0</v>
      </c>
      <c r="B19" s="97" t="s">
        <v>1</v>
      </c>
      <c r="C19" s="17" t="s">
        <v>2</v>
      </c>
      <c r="D19" s="17" t="s">
        <v>3</v>
      </c>
      <c r="E19" s="17" t="s">
        <v>4</v>
      </c>
      <c r="F19" s="17" t="s">
        <v>5</v>
      </c>
      <c r="G19" s="17" t="s">
        <v>6</v>
      </c>
      <c r="H19" s="12" t="s">
        <v>7</v>
      </c>
      <c r="I19" s="99" t="s">
        <v>27</v>
      </c>
      <c r="J19" s="101" t="s">
        <v>31</v>
      </c>
    </row>
    <row r="20" spans="1:10" ht="73" customHeight="1" thickBot="1" x14ac:dyDescent="0.35">
      <c r="A20" s="96"/>
      <c r="B20" s="98"/>
      <c r="C20" s="67" t="s">
        <v>8</v>
      </c>
      <c r="D20" s="67" t="s">
        <v>9</v>
      </c>
      <c r="E20" s="68" t="s">
        <v>10</v>
      </c>
      <c r="F20" s="67" t="s">
        <v>11</v>
      </c>
      <c r="G20" s="67" t="s">
        <v>12</v>
      </c>
      <c r="H20" s="69" t="s">
        <v>13</v>
      </c>
      <c r="I20" s="100"/>
      <c r="J20" s="102"/>
    </row>
    <row r="21" spans="1:10" s="40" customFormat="1" ht="40" customHeight="1" x14ac:dyDescent="0.3">
      <c r="A21" s="57" t="s">
        <v>24</v>
      </c>
      <c r="B21" s="65" t="s">
        <v>14</v>
      </c>
      <c r="C21" s="32">
        <v>10000</v>
      </c>
      <c r="D21" s="72">
        <v>40000</v>
      </c>
      <c r="E21" s="32">
        <v>12500</v>
      </c>
      <c r="F21" s="32">
        <v>25000</v>
      </c>
      <c r="G21" s="32">
        <v>1000</v>
      </c>
      <c r="H21" s="32">
        <v>5000</v>
      </c>
      <c r="I21" s="32">
        <v>93500</v>
      </c>
      <c r="J21" s="66">
        <v>53500</v>
      </c>
    </row>
    <row r="22" spans="1:10" s="40" customFormat="1" ht="40" customHeight="1" x14ac:dyDescent="0.3">
      <c r="A22" s="23" t="s">
        <v>22</v>
      </c>
      <c r="B22" s="37" t="s">
        <v>23</v>
      </c>
      <c r="C22" s="71">
        <v>17000</v>
      </c>
      <c r="D22" s="73">
        <v>20000</v>
      </c>
      <c r="E22" s="33">
        <v>9250</v>
      </c>
      <c r="F22" s="33">
        <v>1750</v>
      </c>
      <c r="G22" s="71">
        <v>22000</v>
      </c>
      <c r="H22" s="33">
        <v>0</v>
      </c>
      <c r="I22" s="33">
        <v>70000</v>
      </c>
      <c r="J22" s="20">
        <v>21000</v>
      </c>
    </row>
    <row r="23" spans="1:10" s="40" customFormat="1" ht="40" customHeight="1" x14ac:dyDescent="0.3">
      <c r="A23" s="23" t="s">
        <v>35</v>
      </c>
      <c r="B23" s="37" t="s">
        <v>26</v>
      </c>
      <c r="C23" s="33">
        <v>0</v>
      </c>
      <c r="D23" s="33">
        <v>0</v>
      </c>
      <c r="E23" s="33">
        <v>0</v>
      </c>
      <c r="F23" s="33"/>
      <c r="G23" s="71">
        <v>99809</v>
      </c>
      <c r="H23" s="33"/>
      <c r="I23" s="33">
        <v>99809</v>
      </c>
      <c r="J23" s="20">
        <v>86684</v>
      </c>
    </row>
    <row r="24" spans="1:10" s="40" customFormat="1" ht="40" customHeight="1" x14ac:dyDescent="0.3">
      <c r="A24" s="23" t="s">
        <v>36</v>
      </c>
      <c r="B24" s="37" t="s">
        <v>26</v>
      </c>
      <c r="C24" s="33">
        <v>38280</v>
      </c>
      <c r="D24" s="33">
        <v>17813</v>
      </c>
      <c r="E24" s="33">
        <v>14023</v>
      </c>
      <c r="F24" s="33">
        <v>5000</v>
      </c>
      <c r="G24" s="33">
        <v>1000</v>
      </c>
      <c r="H24" s="33">
        <v>5000</v>
      </c>
      <c r="I24" s="33">
        <v>81116.3</v>
      </c>
      <c r="J24" s="20">
        <v>81116</v>
      </c>
    </row>
    <row r="25" spans="1:10" s="40" customFormat="1" ht="40" customHeight="1" x14ac:dyDescent="0.3">
      <c r="A25" s="54" t="s">
        <v>37</v>
      </c>
      <c r="B25" s="37" t="s">
        <v>26</v>
      </c>
      <c r="C25" s="33"/>
      <c r="D25" s="33"/>
      <c r="E25" s="33">
        <v>0</v>
      </c>
      <c r="F25" s="33"/>
      <c r="G25" s="33"/>
      <c r="H25" s="33"/>
      <c r="I25" s="39">
        <v>96320</v>
      </c>
      <c r="J25" s="20">
        <v>0</v>
      </c>
    </row>
    <row r="26" spans="1:10" s="40" customFormat="1" ht="40" customHeight="1" x14ac:dyDescent="0.3">
      <c r="A26" s="23" t="s">
        <v>46</v>
      </c>
      <c r="B26" s="37" t="s">
        <v>25</v>
      </c>
      <c r="C26" s="33">
        <v>130560</v>
      </c>
      <c r="D26" s="33">
        <v>5000</v>
      </c>
      <c r="E26" s="33">
        <v>33750</v>
      </c>
      <c r="F26" s="33">
        <v>3000</v>
      </c>
      <c r="G26" s="33">
        <v>50000</v>
      </c>
      <c r="H26" s="33">
        <v>0</v>
      </c>
      <c r="I26" s="39">
        <v>224310</v>
      </c>
      <c r="J26" s="20">
        <v>224310</v>
      </c>
    </row>
    <row r="27" spans="1:10" s="40" customFormat="1" ht="45" x14ac:dyDescent="0.3">
      <c r="A27" s="23" t="s">
        <v>47</v>
      </c>
      <c r="B27" s="37"/>
      <c r="C27" s="35"/>
      <c r="D27" s="35"/>
      <c r="E27" s="35"/>
      <c r="F27" s="35"/>
      <c r="G27" s="35"/>
      <c r="H27" s="35"/>
      <c r="I27" s="36"/>
      <c r="J27" s="20"/>
    </row>
    <row r="28" spans="1:10" s="40" customFormat="1" ht="16" customHeight="1" x14ac:dyDescent="0.3">
      <c r="A28" s="54" t="s">
        <v>48</v>
      </c>
      <c r="B28" s="38"/>
      <c r="C28" s="35"/>
      <c r="D28" s="35"/>
      <c r="E28" s="35"/>
      <c r="F28" s="35"/>
      <c r="G28" s="35"/>
      <c r="H28" s="35"/>
      <c r="I28" s="35"/>
      <c r="J28" s="55"/>
    </row>
    <row r="29" spans="1:10" s="40" customFormat="1" ht="16" customHeight="1" x14ac:dyDescent="0.3">
      <c r="A29" s="54" t="s">
        <v>49</v>
      </c>
      <c r="B29" s="38"/>
      <c r="C29" s="35"/>
      <c r="D29" s="35"/>
      <c r="E29" s="35"/>
      <c r="F29" s="35"/>
      <c r="G29" s="35"/>
      <c r="H29" s="35"/>
      <c r="I29" s="35"/>
      <c r="J29" s="55"/>
    </row>
    <row r="30" spans="1:10" s="40" customFormat="1" ht="16" customHeight="1" x14ac:dyDescent="0.3">
      <c r="A30" s="54" t="s">
        <v>50</v>
      </c>
      <c r="B30" s="38"/>
      <c r="C30" s="35"/>
      <c r="D30" s="35"/>
      <c r="E30" s="35"/>
      <c r="F30" s="35"/>
      <c r="G30" s="35"/>
      <c r="H30" s="35"/>
      <c r="I30" s="35"/>
      <c r="J30" s="55"/>
    </row>
    <row r="31" spans="1:10" s="40" customFormat="1" ht="36" customHeight="1" x14ac:dyDescent="0.3">
      <c r="A31" s="23" t="s">
        <v>39</v>
      </c>
      <c r="B31" s="38"/>
      <c r="C31" s="35"/>
      <c r="D31" s="35"/>
      <c r="E31" s="35"/>
      <c r="F31" s="35"/>
      <c r="G31" s="34">
        <v>110000</v>
      </c>
      <c r="H31" s="35"/>
      <c r="I31" s="34">
        <v>110000</v>
      </c>
      <c r="J31" s="20">
        <v>110000</v>
      </c>
    </row>
    <row r="32" spans="1:10" s="19" customFormat="1" ht="40" customHeight="1" x14ac:dyDescent="0.3">
      <c r="A32" s="21" t="s">
        <v>29</v>
      </c>
      <c r="B32" s="6"/>
      <c r="C32" s="10">
        <f t="shared" ref="C32:J32" si="0">SUM(C21:C31)</f>
        <v>195840</v>
      </c>
      <c r="D32" s="10">
        <f t="shared" si="0"/>
        <v>82813</v>
      </c>
      <c r="E32" s="10">
        <f t="shared" si="0"/>
        <v>69523</v>
      </c>
      <c r="F32" s="10">
        <f t="shared" si="0"/>
        <v>34750</v>
      </c>
      <c r="G32" s="10">
        <f t="shared" si="0"/>
        <v>283809</v>
      </c>
      <c r="H32" s="10">
        <f t="shared" si="0"/>
        <v>10000</v>
      </c>
      <c r="I32" s="53">
        <f t="shared" si="0"/>
        <v>775055.3</v>
      </c>
      <c r="J32" s="56">
        <f t="shared" si="0"/>
        <v>576610</v>
      </c>
    </row>
    <row r="33" spans="1:10" s="3" customFormat="1" ht="40" customHeight="1" thickBot="1" x14ac:dyDescent="0.35">
      <c r="A33" s="47" t="s">
        <v>34</v>
      </c>
      <c r="B33" s="48"/>
      <c r="C33" s="49"/>
      <c r="D33" s="49"/>
      <c r="E33" s="49"/>
      <c r="F33" s="49"/>
      <c r="G33" s="49"/>
      <c r="H33" s="50"/>
      <c r="I33" s="51">
        <f>SUM(I32)</f>
        <v>775055.3</v>
      </c>
      <c r="J33" s="52">
        <f>SUM(J32)</f>
        <v>576610</v>
      </c>
    </row>
    <row r="34" spans="1:10" s="3" customFormat="1" ht="40" customHeight="1" thickBot="1" x14ac:dyDescent="0.35">
      <c r="A34" s="29"/>
      <c r="B34" s="30" t="s">
        <v>15</v>
      </c>
      <c r="C34" s="31"/>
      <c r="D34" s="31"/>
      <c r="E34" s="31"/>
      <c r="F34" s="31"/>
      <c r="G34" s="31"/>
      <c r="H34" s="5"/>
      <c r="I34" s="19"/>
      <c r="J34" s="18"/>
    </row>
    <row r="35" spans="1:10" s="3" customFormat="1" ht="40" customHeight="1" thickBot="1" x14ac:dyDescent="0.35">
      <c r="A35" s="91" t="s">
        <v>18</v>
      </c>
      <c r="B35" s="92"/>
      <c r="C35" s="31"/>
      <c r="D35" s="31"/>
      <c r="E35" s="31"/>
      <c r="F35" s="31"/>
      <c r="G35" s="31"/>
      <c r="H35" s="5"/>
      <c r="I35" s="19"/>
      <c r="J35" s="18"/>
    </row>
    <row r="36" spans="1:10" s="3" customFormat="1" ht="40" customHeight="1" x14ac:dyDescent="0.3">
      <c r="A36" s="58" t="s">
        <v>33</v>
      </c>
      <c r="B36" s="59"/>
      <c r="C36" s="60">
        <v>91000</v>
      </c>
      <c r="D36" s="61"/>
      <c r="E36" s="61">
        <v>30000</v>
      </c>
      <c r="F36" s="61"/>
      <c r="G36" s="61"/>
      <c r="H36" s="61"/>
      <c r="I36" s="62">
        <f>SUM(C36:H36)</f>
        <v>121000</v>
      </c>
      <c r="J36" s="19"/>
    </row>
    <row r="37" spans="1:10" s="19" customFormat="1" ht="40" customHeight="1" x14ac:dyDescent="0.3">
      <c r="A37" s="23" t="s">
        <v>19</v>
      </c>
      <c r="B37" s="8"/>
      <c r="C37" s="4">
        <v>0</v>
      </c>
      <c r="D37" s="4">
        <v>40000</v>
      </c>
      <c r="E37" s="9"/>
      <c r="F37" s="9"/>
      <c r="G37" s="9"/>
      <c r="H37" s="9"/>
      <c r="I37" s="24">
        <f>SUM(C37:H37)</f>
        <v>40000</v>
      </c>
      <c r="J37" s="3"/>
    </row>
    <row r="38" spans="1:10" s="3" customFormat="1" ht="40" customHeight="1" x14ac:dyDescent="0.3">
      <c r="A38" s="23" t="s">
        <v>21</v>
      </c>
      <c r="B38" s="2"/>
      <c r="C38" s="9">
        <v>0</v>
      </c>
      <c r="D38" s="9"/>
      <c r="E38" s="9"/>
      <c r="F38" s="9"/>
      <c r="G38" s="4">
        <v>60000</v>
      </c>
      <c r="H38" s="9"/>
      <c r="I38" s="24">
        <f>SUM(C38:H38)</f>
        <v>60000</v>
      </c>
    </row>
    <row r="39" spans="1:10" s="3" customFormat="1" ht="40" customHeight="1" x14ac:dyDescent="0.3">
      <c r="A39" s="23" t="s">
        <v>20</v>
      </c>
      <c r="B39" s="2"/>
      <c r="C39" s="9">
        <v>0</v>
      </c>
      <c r="D39" s="9"/>
      <c r="E39" s="9"/>
      <c r="F39" s="9"/>
      <c r="G39" s="4"/>
      <c r="H39" s="9"/>
      <c r="I39" s="24">
        <v>49031</v>
      </c>
      <c r="J39" s="3" t="s">
        <v>15</v>
      </c>
    </row>
    <row r="40" spans="1:10" s="3" customFormat="1" ht="40" customHeight="1" x14ac:dyDescent="0.3">
      <c r="A40" s="21" t="s">
        <v>17</v>
      </c>
      <c r="B40" s="7"/>
      <c r="C40" s="11">
        <f>SUM(C36:C39)</f>
        <v>91000</v>
      </c>
      <c r="D40" s="11">
        <f>SUM(D36:D39)</f>
        <v>40000</v>
      </c>
      <c r="E40" s="11">
        <f>SUM(E36:E39)</f>
        <v>30000</v>
      </c>
      <c r="F40" s="11"/>
      <c r="G40" s="10">
        <f>SUM(G36:G39)</f>
        <v>60000</v>
      </c>
      <c r="H40" s="11"/>
      <c r="I40" s="25"/>
    </row>
    <row r="41" spans="1:10" s="3" customFormat="1" ht="40" customHeight="1" thickBot="1" x14ac:dyDescent="0.35">
      <c r="A41" s="22" t="s">
        <v>34</v>
      </c>
      <c r="B41" s="26"/>
      <c r="C41" s="27" t="s">
        <v>15</v>
      </c>
      <c r="D41" s="26"/>
      <c r="E41" s="26"/>
      <c r="F41" s="26"/>
      <c r="G41" s="26"/>
      <c r="H41" s="28"/>
      <c r="I41" s="63">
        <f>SUM(I36:I40)</f>
        <v>270031</v>
      </c>
      <c r="J41" s="1"/>
    </row>
  </sheetData>
  <mergeCells count="24">
    <mergeCell ref="A1:J2"/>
    <mergeCell ref="A4:B4"/>
    <mergeCell ref="D4:E4"/>
    <mergeCell ref="A5:B5"/>
    <mergeCell ref="A6:B6"/>
    <mergeCell ref="D5:E7"/>
    <mergeCell ref="J19:J20"/>
    <mergeCell ref="A10:B10"/>
    <mergeCell ref="A11:B11"/>
    <mergeCell ref="A12:B12"/>
    <mergeCell ref="A13:B13"/>
    <mergeCell ref="A14:B14"/>
    <mergeCell ref="A16:B16"/>
    <mergeCell ref="A35:B35"/>
    <mergeCell ref="A15:B15"/>
    <mergeCell ref="A19:A20"/>
    <mergeCell ref="B19:B20"/>
    <mergeCell ref="I19:I20"/>
    <mergeCell ref="D8:E8"/>
    <mergeCell ref="D9:E13"/>
    <mergeCell ref="A9:B9"/>
    <mergeCell ref="A18:B18"/>
    <mergeCell ref="A7:B7"/>
    <mergeCell ref="A8:B8"/>
  </mergeCells>
  <printOptions horizontalCentered="1"/>
  <pageMargins left="0.25" right="0.25" top="0.25" bottom="0.25" header="0.5" footer="0.5"/>
  <pageSetup scale="36" orientation="landscape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YR7 DRAFT Budget &amp; Requests</vt:lpstr>
      <vt:lpstr>'YR7 DRAFT Budget &amp; Requests'!Print_Area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Nina Prieto</cp:lastModifiedBy>
  <dcterms:created xsi:type="dcterms:W3CDTF">2020-02-04T01:13:01Z</dcterms:created>
  <dcterms:modified xsi:type="dcterms:W3CDTF">2021-10-01T22:07:29Z</dcterms:modified>
</cp:coreProperties>
</file>